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userName="eicygankova" reservationPassword="84F4"/>
  <workbookPr defaultThemeVersion="124226"/>
  <workbookProtection lockStructure="1"/>
  <bookViews>
    <workbookView xWindow="720" yWindow="330" windowWidth="20700" windowHeight="11535"/>
  </bookViews>
  <sheets>
    <sheet name="Лист1 (2)" sheetId="1" r:id="rId1"/>
  </sheets>
  <definedNames>
    <definedName name="_xlnm.Print_Area" localSheetId="0">'Лист1 (2)'!$A$2:$B$28</definedName>
  </definedNames>
  <calcPr calcId="125725"/>
</workbook>
</file>

<file path=xl/calcChain.xml><?xml version="1.0" encoding="utf-8"?>
<calcChain xmlns="http://schemas.openxmlformats.org/spreadsheetml/2006/main">
  <c r="B20" i="1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<sst xmlns="http://schemas.openxmlformats.org/spreadsheetml/2006/main" count="20" uniqueCount="20">
  <si>
    <t>Филиалы ФГП ВО ЖДТ России</t>
  </si>
  <si>
    <t>на Октябрьской ЖД</t>
  </si>
  <si>
    <t>на Калининградской ЖД</t>
  </si>
  <si>
    <t>на Московской ЖД</t>
  </si>
  <si>
    <t>на Горьковской ЖД</t>
  </si>
  <si>
    <t>на Северной ЖД</t>
  </si>
  <si>
    <t>на Северо-Кавказской ЖД</t>
  </si>
  <si>
    <t>на Юго-Восточной ЖД</t>
  </si>
  <si>
    <t>на Приволжской ЖД</t>
  </si>
  <si>
    <t>на Куйбышевской ЖД</t>
  </si>
  <si>
    <t>на Свердловской ЖД</t>
  </si>
  <si>
    <t>на Южно-Уральской ЖД</t>
  </si>
  <si>
    <t>на Западно-Сибирской ЖД</t>
  </si>
  <si>
    <t>на Красноярской ЖД</t>
  </si>
  <si>
    <t>на Восточно-Сибирской ЖД</t>
  </si>
  <si>
    <t>на Забайкальской ЖД</t>
  </si>
  <si>
    <t>на Дальневосточной ЖД</t>
  </si>
  <si>
    <t>Стоимость услуг в час,                      без учёта НДС (20%)</t>
  </si>
  <si>
    <t>Указанная стоимость услуг в час носит информационный характер и не при каких условиях не является публичной офертой, определяемой ст. 437 Гражданского Кодекса Российской Федерации, и может быть скорректирована индивидуально при заключении договора с учетом местных условий и особенностей работы.»</t>
  </si>
  <si>
    <t>Предварительная стоимость оказания услуг ФГП ВО ЖДТ России по осмотру подвижного состава на предмет обнаружения посторонних и запрещенных предметов и присутствию при погрузке в разрезе филиалов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</si>
</sst>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177800</xdr:colOff>
      <xdr:row>0</xdr:row>
      <xdr:rowOff>177800</xdr:rowOff>
    </xdr:from>
    <xdr:to>
      <xdr:col>1</xdr:col>
      <xdr:colOff>475855</xdr:colOff>
      <xdr:row>1</xdr:row>
      <xdr:rowOff>12251</xdr:rowOff>
    </xdr:to>
    <xdr:sp macro="" textlink="">
      <xdr:nvSpPr>
        <xdr:cNvPr id="2" name="StampObjectLite"/>
        <xdr:cNvSpPr txBox="1"/>
      </xdr:nvSpPr>
      <xdr:spPr>
        <a:xfrm>
          <a:off x="177800" y="177800"/>
          <a:ext cx="2736455" cy="386901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rtlCol="0" anchor="t">
          <a:spAutoFit/>
        </a:bodyPr>
        <a:lstStyle/>
        <a:p>
          <a:pPr marL="0" marR="0" indent="0" algn="ctr">
            <a:spcAft>
              <a:spcPts val="100"/>
            </a:spcAft>
          </a:pPr>
          <a:r>
            <a:rPr lang="ru-RU" sz="900" b="1" i="0">
              <a:solidFill>
                <a:srgbClr val="0000FF"/>
              </a:solidFill>
              <a:latin typeface="Calibri"/>
            </a:rPr>
            <a:t>Электронная подпись. Подписал: Колесников С.М.</a:t>
          </a:r>
        </a:p>
        <a:p>
          <a:pPr marL="0" marR="0" indent="0" algn="l">
            <a:spcAft>
              <a:spcPts val="100"/>
            </a:spcAft>
          </a:pPr>
          <a:r>
            <a:rPr lang="ru-RU" sz="900" b="1" i="0">
              <a:solidFill>
                <a:srgbClr val="0000FF"/>
              </a:solidFill>
              <a:latin typeface="Calibri"/>
            </a:rPr>
            <a:t>№ИСХ-15708/ЦФТО от 01.07.2020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Normal="100" zoomScaleSheetLayoutView="93" workbookViewId="0"/>
  </sheetViews>
  <sheetFormatPr defaultRowHeight="15"/>
  <cols>
    <col min="1" max="1" width="36.5703125" style="1" customWidth="1"/>
    <col min="2" max="2" width="30.42578125" style="1" customWidth="1"/>
    <col min="3" max="16384" width="9.140625" style="1"/>
  </cols>
  <sheetData>
    <row r="1" spans="1:2" ht="44.1" customHeight="1"/>
    <row r="2" spans="1:2" ht="58.5" customHeight="1">
      <c r="A2" s="7" t="s">
        <v>19</v>
      </c>
      <c r="B2" s="7"/>
    </row>
    <row r="3" spans="1:2" ht="23.25" customHeight="1">
      <c r="A3" s="2"/>
      <c r="B3" s="2"/>
    </row>
    <row r="4" spans="1:2" ht="28.5">
      <c r="A4" s="3" t="s">
        <v>0</v>
      </c>
      <c r="B4" s="3" t="s">
        <v>17</v>
      </c>
    </row>
    <row r="5" spans="1:2" ht="18.75" customHeight="1">
      <c r="A5" s="4" t="s">
        <v>1</v>
      </c>
      <c r="B5" s="5">
        <f>584.599809268033/1.2</f>
        <v>487.16650772336089</v>
      </c>
    </row>
    <row r="6" spans="1:2">
      <c r="A6" s="4" t="s">
        <v>2</v>
      </c>
      <c r="B6" s="5">
        <f>412.136489508197/1.2</f>
        <v>343.44707459016416</v>
      </c>
    </row>
    <row r="7" spans="1:2">
      <c r="A7" s="4" t="s">
        <v>3</v>
      </c>
      <c r="B7" s="5">
        <f>545.459066997365/1.2</f>
        <v>454.54922249780418</v>
      </c>
    </row>
    <row r="8" spans="1:2">
      <c r="A8" s="4" t="s">
        <v>4</v>
      </c>
      <c r="B8" s="5">
        <f>548.070558590164/1.2</f>
        <v>456.72546549180333</v>
      </c>
    </row>
    <row r="9" spans="1:2">
      <c r="A9" s="4" t="s">
        <v>5</v>
      </c>
      <c r="B9" s="5">
        <f>499.006173641424/1.2</f>
        <v>415.83847803452005</v>
      </c>
    </row>
    <row r="10" spans="1:2">
      <c r="A10" s="4" t="s">
        <v>6</v>
      </c>
      <c r="B10" s="5">
        <f>536.58/1.2</f>
        <v>447.15000000000003</v>
      </c>
    </row>
    <row r="11" spans="1:2">
      <c r="A11" s="4" t="s">
        <v>7</v>
      </c>
      <c r="B11" s="5">
        <f>546.538182268852/1.2</f>
        <v>455.44848522404334</v>
      </c>
    </row>
    <row r="12" spans="1:2">
      <c r="A12" s="4" t="s">
        <v>8</v>
      </c>
      <c r="B12" s="5">
        <f>472.495315672131/1.2</f>
        <v>393.74609639344254</v>
      </c>
    </row>
    <row r="13" spans="1:2" ht="17.25" customHeight="1">
      <c r="A13" s="4" t="s">
        <v>9</v>
      </c>
      <c r="B13" s="5">
        <f>563.276168852459/1.2</f>
        <v>469.39680737704919</v>
      </c>
    </row>
    <row r="14" spans="1:2">
      <c r="A14" s="4" t="s">
        <v>10</v>
      </c>
      <c r="B14" s="5">
        <f>526.814226992592/1.2</f>
        <v>439.01185582716005</v>
      </c>
    </row>
    <row r="15" spans="1:2">
      <c r="A15" s="4" t="s">
        <v>11</v>
      </c>
      <c r="B15" s="5">
        <f>447.575225773318/1.2</f>
        <v>372.97935481109835</v>
      </c>
    </row>
    <row r="16" spans="1:2" ht="15.75" customHeight="1">
      <c r="A16" s="4" t="s">
        <v>12</v>
      </c>
      <c r="B16" s="5">
        <f>483.555021962014/1.2</f>
        <v>402.96251830167836</v>
      </c>
    </row>
    <row r="17" spans="1:2">
      <c r="A17" s="4" t="s">
        <v>13</v>
      </c>
      <c r="B17" s="5">
        <f>597.070103606557/1.2</f>
        <v>497.55841967213087</v>
      </c>
    </row>
    <row r="18" spans="1:2">
      <c r="A18" s="4" t="s">
        <v>14</v>
      </c>
      <c r="B18" s="5">
        <f>618.64/1.2</f>
        <v>515.5333333333333</v>
      </c>
    </row>
    <row r="19" spans="1:2">
      <c r="A19" s="4" t="s">
        <v>15</v>
      </c>
      <c r="B19" s="5">
        <f>574.860640486697/1.2</f>
        <v>479.05053373891417</v>
      </c>
    </row>
    <row r="20" spans="1:2">
      <c r="A20" s="4" t="s">
        <v>16</v>
      </c>
      <c r="B20" s="5">
        <f>810.2484/1.2</f>
        <v>675.20699999999999</v>
      </c>
    </row>
    <row r="21" spans="1:2">
      <c r="A21" s="8" t="s">
        <v>18</v>
      </c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  <row r="29" spans="1:2">
      <c r="A29" s="6"/>
      <c r="B29" s="6"/>
    </row>
  </sheetData>
  <sheetProtection password="84F4" sheet="1" objects="1" scenarios="1"/>
  <mergeCells count="2">
    <mergeCell ref="A2:B2"/>
    <mergeCell ref="A21:B28"/>
  </mergeCells>
  <pageMargins left="0.78740157480314965" right="0.39370078740157483" top="0.74803149606299213" bottom="0.74803149606299213" header="0.31496062992125984" footer="0.31496062992125984"/>
  <pageSetup paperSize="9" scale="130"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 Елена Ивановна</dc:creator>
  <cp:lastModifiedBy>eicygankova</cp:lastModifiedBy>
  <cp:lastPrinted>2020-06-29T13:32:32Z</cp:lastPrinted>
  <dcterms:created xsi:type="dcterms:W3CDTF">2020-06-26T15:03:56Z</dcterms:created>
  <dcterms:modified xsi:type="dcterms:W3CDTF">2020-07-02T13:07:06Z</dcterms:modified>
</cp:coreProperties>
</file>